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4BCA1AA5-3D38-49D1-8DF9-174F9F11D007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E47" i="1"/>
  <c r="E40" i="1"/>
  <c r="E31" i="1"/>
  <c r="E22" i="1"/>
  <c r="E15" i="1"/>
</calcChain>
</file>

<file path=xl/sharedStrings.xml><?xml version="1.0" encoding="utf-8"?>
<sst xmlns="http://schemas.openxmlformats.org/spreadsheetml/2006/main" count="210" uniqueCount="49">
  <si>
    <t>R</t>
  </si>
  <si>
    <t>LO</t>
  </si>
  <si>
    <t>LP</t>
  </si>
  <si>
    <t>PP</t>
  </si>
  <si>
    <t>LK1</t>
  </si>
  <si>
    <t>/</t>
  </si>
  <si>
    <t>-</t>
  </si>
  <si>
    <t>PO</t>
  </si>
  <si>
    <t>Ном. напруга, кВ</t>
  </si>
  <si>
    <t>Ємнісні ізолятори</t>
  </si>
  <si>
    <t>Сторона і тип приводу</t>
  </si>
  <si>
    <t>Додаткові блок-контакти</t>
  </si>
  <si>
    <t>Апарати СН внутрішнього встановлення</t>
  </si>
  <si>
    <t>Струм КЗ, кА</t>
  </si>
  <si>
    <t>Міжполюсна відстань, мм</t>
  </si>
  <si>
    <t>− 1х(3НВ+ЗНЗ) безпосередньо на валі вимикача навантаження</t>
  </si>
  <si>
    <t>− без додаткових контактів 
(відсутність позначення)</t>
  </si>
  <si>
    <t>− опорні ізолятори із ємнісним давачем</t>
  </si>
  <si>
    <t>− стандартні опорні ізолятори (відсутність позначення)</t>
  </si>
  <si>
    <t>− зліва, поворотної дії</t>
  </si>
  <si>
    <t>− справа, 
поворотної дії</t>
  </si>
  <si>
    <t>− справа, 
поступальної дії</t>
  </si>
  <si>
    <t>− зліва, 
поступальної дії</t>
  </si>
  <si>
    <t>− зліва, 
поворотної дії</t>
  </si>
  <si>
    <t>125</t>
  </si>
  <si>
    <t>200</t>
  </si>
  <si>
    <t>1</t>
  </si>
  <si>
    <t>12 кВ</t>
  </si>
  <si>
    <t>17 кВ</t>
  </si>
  <si>
    <t>24 кВ</t>
  </si>
  <si>
    <t>50</t>
  </si>
  <si>
    <t>Час протікання струму КЗ, сек</t>
  </si>
  <si>
    <t>Якщо Ви обрали параметр із сірої області, то інші параметри потрібно також вибирати із цієї області.</t>
  </si>
  <si>
    <t>Артикул 1</t>
  </si>
  <si>
    <t>Артикул 2</t>
  </si>
  <si>
    <t>*Примітка</t>
  </si>
  <si>
    <t>UWC</t>
  </si>
  <si>
    <t>20</t>
  </si>
  <si>
    <t>Тип внутрішнього заземлювача UW</t>
  </si>
  <si>
    <t>12</t>
  </si>
  <si>
    <t>UWS</t>
  </si>
  <si>
    <t>76</t>
  </si>
  <si>
    <t>300</t>
  </si>
  <si>
    <t>UDS</t>
  </si>
  <si>
    <t>Вмикання на струм КЗ</t>
  </si>
  <si>
    <t>Артикул</t>
  </si>
  <si>
    <t>UW</t>
  </si>
  <si>
    <t>ЗАЗЕМЛЮВАЧ</t>
  </si>
  <si>
    <t>Тип внутрішнього заземлювача швидкої дії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</si>
</sst>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0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ill="1" applyBorder="1" applyAlignment="1" applyProtection="1">
      <alignment horizontal="center"/>
      <protection hidden="1"/>
    </xf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/>
    <xf numFmtId="0" fontId="0" fillId="0" borderId="8" xfId="0" applyBorder="1" applyProtection="1"/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5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4" borderId="7" xfId="0" applyNumberFormat="1" applyFill="1" applyBorder="1" applyProtection="1"/>
    <xf numFmtId="49" fontId="0" fillId="4" borderId="8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Protection="1"/>
    <xf numFmtId="0" fontId="3" fillId="0" borderId="0" xfId="0" applyFont="1" applyFill="1" applyAlignment="1" applyProtection="1">
      <alignment horizontal="left" vertical="center"/>
    </xf>
    <xf numFmtId="0" fontId="0" fillId="2" borderId="6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49" fontId="0" fillId="0" borderId="9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 wrapText="1"/>
    </xf>
    <xf numFmtId="49" fontId="0" fillId="0" borderId="12" xfId="0" applyNumberFormat="1" applyFill="1" applyBorder="1" applyAlignment="1" applyProtection="1">
      <alignment horizontal="left" vertical="top"/>
    </xf>
    <xf numFmtId="49" fontId="0" fillId="0" borderId="8" xfId="0" applyNumberFormat="1" applyFill="1" applyBorder="1" applyAlignment="1" applyProtection="1">
      <alignment horizontal="left" vertical="top"/>
    </xf>
    <xf numFmtId="49" fontId="0" fillId="0" borderId="8" xfId="0" quotePrefix="1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Protection="1"/>
    <xf numFmtId="49" fontId="0" fillId="0" borderId="9" xfId="0" applyNumberFormat="1" applyFill="1" applyBorder="1" applyProtection="1"/>
    <xf numFmtId="49" fontId="0" fillId="0" borderId="8" xfId="0" applyNumberFormat="1" applyFill="1" applyBorder="1" applyProtection="1"/>
    <xf numFmtId="49" fontId="0" fillId="3" borderId="0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 wrapText="1"/>
    </xf>
    <xf numFmtId="0" fontId="0" fillId="3" borderId="6" xfId="0" applyNumberFormat="1" applyFill="1" applyBorder="1" applyAlignment="1" applyProtection="1">
      <alignment horizontal="left" vertical="top"/>
    </xf>
    <xf numFmtId="0" fontId="0" fillId="0" borderId="14" xfId="0" applyBorder="1" applyProtection="1"/>
    <xf numFmtId="0" fontId="0" fillId="0" borderId="15" xfId="0" applyBorder="1" applyProtection="1"/>
    <xf numFmtId="0" fontId="0" fillId="0" borderId="12" xfId="0" applyFill="1" applyBorder="1" applyProtection="1"/>
    <xf numFmtId="0" fontId="0" fillId="0" borderId="15" xfId="0" applyBorder="1" applyAlignment="1" applyProtection="1">
      <alignment horizontal="center" vertical="center"/>
    </xf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2" xfId="0" applyBorder="1" applyProtection="1"/>
    <xf numFmtId="0" fontId="0" fillId="0" borderId="15" xfId="0" applyBorder="1" applyAlignment="1" applyProtection="1">
      <alignment horizontal="center"/>
    </xf>
    <xf numFmtId="49" fontId="0" fillId="0" borderId="10" xfId="0" applyNumberFormat="1" applyFill="1" applyBorder="1" applyAlignment="1" applyProtection="1">
      <alignment horizontal="left" vertical="top"/>
    </xf>
    <xf numFmtId="49" fontId="0" fillId="0" borderId="3" xfId="0" applyNumberFormat="1" applyFill="1" applyBorder="1" applyAlignment="1" applyProtection="1">
      <alignment horizontal="left" vertical="top"/>
    </xf>
    <xf numFmtId="0" fontId="0" fillId="0" borderId="7" xfId="0" applyBorder="1" applyProtection="1"/>
    <xf numFmtId="0" fontId="0" fillId="0" borderId="9" xfId="0" applyBorder="1" applyProtection="1"/>
    <xf numFmtId="0" fontId="0" fillId="0" borderId="10" xfId="0" applyNumberFormat="1" applyFill="1" applyBorder="1" applyAlignment="1" applyProtection="1">
      <alignment horizontal="left" vertical="top" wrapText="1"/>
    </xf>
    <xf numFmtId="0" fontId="0" fillId="0" borderId="10" xfId="0" applyNumberFormat="1" applyFill="1" applyBorder="1" applyAlignment="1" applyProtection="1">
      <alignment horizontal="left" vertical="top"/>
    </xf>
    <xf numFmtId="0" fontId="0" fillId="0" borderId="6" xfId="0" applyNumberFormat="1" applyFill="1" applyBorder="1" applyAlignment="1" applyProtection="1">
      <alignment horizontal="left" vertical="top"/>
    </xf>
    <xf numFmtId="0" fontId="0" fillId="0" borderId="3" xfId="0" applyNumberFormat="1" applyFill="1" applyBorder="1" applyAlignment="1" applyProtection="1">
      <alignment horizontal="left" vertical="top"/>
    </xf>
    <xf numFmtId="0" fontId="0" fillId="0" borderId="4" xfId="0" applyNumberFormat="1" applyFill="1" applyBorder="1" applyAlignment="1" applyProtection="1">
      <alignment horizontal="left" vertical="top" wrapText="1"/>
    </xf>
    <xf numFmtId="0" fontId="0" fillId="0" borderId="6" xfId="0" applyNumberFormat="1" applyFill="1" applyBorder="1" applyAlignment="1" applyProtection="1">
      <alignment horizontal="left" vertical="top" wrapText="1"/>
    </xf>
    <xf numFmtId="0" fontId="0" fillId="3" borderId="0" xfId="0" applyNumberFormat="1" applyFill="1" applyBorder="1" applyAlignment="1" applyProtection="1">
      <alignment horizontal="left" vertical="top"/>
    </xf>
    <xf numFmtId="0" fontId="0" fillId="3" borderId="4" xfId="0" applyNumberFormat="1" applyFill="1" applyBorder="1" applyAlignment="1" applyProtection="1">
      <alignment horizontal="left" vertical="top" wrapText="1"/>
    </xf>
    <xf numFmtId="0" fontId="0" fillId="3" borderId="6" xfId="0" applyNumberFormat="1" applyFill="1" applyBorder="1" applyAlignment="1" applyProtection="1">
      <alignment horizontal="left" vertical="top" wrapText="1"/>
    </xf>
    <xf numFmtId="0" fontId="0" fillId="0" borderId="0" xfId="0" applyNumberFormat="1" applyProtection="1"/>
    <xf numFmtId="0" fontId="0" fillId="0" borderId="5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 wrapText="1"/>
    </xf>
    <xf numFmtId="0" fontId="0" fillId="3" borderId="9" xfId="0" applyNumberFormat="1" applyFill="1" applyBorder="1" applyAlignment="1" applyProtection="1">
      <alignment horizontal="left" vertical="top" wrapText="1"/>
    </xf>
    <xf numFmtId="0" fontId="0" fillId="3" borderId="8" xfId="0" applyNumberFormat="1" applyFill="1" applyBorder="1" applyAlignment="1" applyProtection="1">
      <alignment horizontal="left" vertical="top"/>
    </xf>
    <xf numFmtId="0" fontId="0" fillId="3" borderId="0" xfId="0" applyNumberFormat="1" applyFill="1" applyBorder="1" applyAlignment="1" applyProtection="1">
      <alignment horizontal="left" vertical="top" wrapText="1"/>
    </xf>
    <xf numFmtId="0" fontId="0" fillId="0" borderId="5" xfId="0" applyNumberFormat="1" applyBorder="1" applyProtection="1"/>
    <xf numFmtId="0" fontId="0" fillId="0" borderId="6" xfId="0" applyNumberFormat="1" applyBorder="1" applyAlignment="1" applyProtection="1">
      <alignment horizontal="left" vertical="top"/>
    </xf>
    <xf numFmtId="0" fontId="0" fillId="2" borderId="0" xfId="0" applyNumberFormat="1" applyFill="1" applyBorder="1" applyAlignment="1" applyProtection="1">
      <alignment horizontal="left" vertical="top"/>
    </xf>
    <xf numFmtId="0" fontId="0" fillId="0" borderId="5" xfId="0" applyBorder="1" applyProtection="1"/>
    <xf numFmtId="49" fontId="0" fillId="0" borderId="0" xfId="0" quotePrefix="1" applyNumberFormat="1" applyFill="1" applyBorder="1" applyAlignment="1" applyProtection="1">
      <alignment horizontal="center" vertical="top" wrapText="1"/>
    </xf>
    <xf numFmtId="0" fontId="0" fillId="2" borderId="6" xfId="0" applyNumberFormat="1" applyFill="1" applyBorder="1" applyAlignment="1" applyProtection="1">
      <alignment horizontal="left" vertical="top" wrapText="1"/>
    </xf>
    <xf numFmtId="0" fontId="0" fillId="0" borderId="12" xfId="0" applyFill="1" applyBorder="1" applyAlignment="1" applyProtection="1">
      <alignment horizontal="left" vertical="top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0" borderId="15" xfId="0" applyNumberFormat="1" applyFill="1" applyBorder="1" applyAlignment="1" applyProtection="1">
      <alignment horizontal="left" vertical="center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horizontal="left"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0" borderId="15" xfId="0" applyNumberFormat="1" applyFill="1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0" fontId="0" fillId="3" borderId="15" xfId="0" applyNumberFormat="1" applyFill="1" applyBorder="1" applyAlignment="1" applyProtection="1">
      <alignment horizontal="left" vertical="top"/>
    </xf>
    <xf numFmtId="0" fontId="0" fillId="3" borderId="12" xfId="0" applyFill="1" applyBorder="1" applyAlignment="1" applyProtection="1">
      <alignment horizontal="left" vertical="top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49" fontId="0" fillId="0" borderId="14" xfId="0" applyNumberFormat="1" applyFill="1" applyBorder="1" applyAlignment="1" applyProtection="1">
      <alignment vertical="top" wrapText="1"/>
    </xf>
    <xf numFmtId="49" fontId="0" fillId="0" borderId="10" xfId="0" applyNumberFormat="1" applyFill="1" applyBorder="1" applyAlignment="1" applyProtection="1">
      <alignment horizontal="left" vertical="top" wrapText="1"/>
    </xf>
    <xf numFmtId="49" fontId="0" fillId="0" borderId="4" xfId="0" applyNumberFormat="1" applyFill="1" applyBorder="1" applyAlignment="1" applyProtection="1">
      <alignment horizontal="left" vertical="top"/>
    </xf>
    <xf numFmtId="49" fontId="0" fillId="0" borderId="4" xfId="0" applyNumberFormat="1" applyFill="1" applyBorder="1" applyAlignment="1" applyProtection="1">
      <alignment horizontal="left" vertical="top" wrapText="1"/>
    </xf>
    <xf numFmtId="49" fontId="0" fillId="0" borderId="6" xfId="0" applyNumberFormat="1" applyFill="1" applyBorder="1" applyAlignment="1" applyProtection="1">
      <alignment horizontal="left" vertical="top" wrapText="1"/>
    </xf>
    <xf numFmtId="49" fontId="0" fillId="0" borderId="15" xfId="0" applyNumberFormat="1" applyFill="1" applyBorder="1" applyAlignment="1" applyProtection="1">
      <alignment vertical="top"/>
    </xf>
    <xf numFmtId="49" fontId="0" fillId="0" borderId="5" xfId="0" applyNumberFormat="1" applyFill="1" applyBorder="1" applyAlignment="1" applyProtection="1">
      <alignment horizontal="left" vertical="top" wrapText="1"/>
    </xf>
    <xf numFmtId="49" fontId="0" fillId="0" borderId="6" xfId="0" applyNumberFormat="1" applyFill="1" applyBorder="1" applyAlignment="1" applyProtection="1">
      <alignment horizontal="left" vertical="top"/>
    </xf>
    <xf numFmtId="49" fontId="0" fillId="0" borderId="5" xfId="0" applyNumberFormat="1" applyFill="1" applyBorder="1" applyAlignment="1" applyProtection="1">
      <alignment horizontal="left" vertical="top"/>
    </xf>
    <xf numFmtId="49" fontId="0" fillId="0" borderId="9" xfId="0" applyNumberFormat="1" applyFill="1" applyBorder="1" applyAlignment="1" applyProtection="1">
      <alignment horizontal="left" vertical="top" wrapText="1"/>
    </xf>
    <xf numFmtId="49" fontId="0" fillId="0" borderId="8" xfId="0" quotePrefix="1" applyNumberFormat="1" applyFill="1" applyBorder="1" applyAlignment="1" applyProtection="1">
      <alignment vertical="top" wrapText="1"/>
    </xf>
    <xf numFmtId="49" fontId="0" fillId="0" borderId="9" xfId="0" quotePrefix="1" applyNumberFormat="1" applyFill="1" applyBorder="1" applyAlignment="1" applyProtection="1">
      <alignment vertical="top" wrapText="1"/>
    </xf>
    <xf numFmtId="49" fontId="0" fillId="0" borderId="6" xfId="0" applyNumberFormat="1" applyFill="1" applyBorder="1" applyProtection="1"/>
    <xf numFmtId="0" fontId="0" fillId="0" borderId="6" xfId="0" applyBorder="1" applyProtection="1"/>
    <xf numFmtId="49" fontId="0" fillId="4" borderId="1" xfId="0" applyNumberFormat="1" applyFill="1" applyBorder="1" applyProtection="1"/>
    <xf numFmtId="49" fontId="0" fillId="0" borderId="14" xfId="0" applyNumberFormat="1" applyFill="1" applyBorder="1" applyAlignment="1" applyProtection="1">
      <alignment horizontal="left" vertical="top"/>
    </xf>
    <xf numFmtId="49" fontId="0" fillId="3" borderId="15" xfId="0" applyNumberFormat="1" applyFill="1" applyBorder="1" applyAlignment="1" applyProtection="1">
      <alignment vertical="top"/>
    </xf>
    <xf numFmtId="0" fontId="0" fillId="0" borderId="6" xfId="0" applyNumberFormat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0" fillId="0" borderId="15" xfId="0" applyNumberFormat="1" applyFill="1" applyBorder="1" applyAlignment="1" applyProtection="1">
      <alignment vertical="top"/>
    </xf>
    <xf numFmtId="0" fontId="0" fillId="0" borderId="8" xfId="0" applyFill="1" applyBorder="1" applyProtection="1"/>
    <xf numFmtId="0" fontId="0" fillId="0" borderId="9" xfId="0" applyFill="1" applyBorder="1" applyProtection="1"/>
    <xf numFmtId="49" fontId="0" fillId="4" borderId="11" xfId="0" applyNumberFormat="1" applyFill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4" borderId="1" xfId="0" applyFill="1" applyBorder="1" applyProtection="1"/>
    <xf numFmtId="0" fontId="0" fillId="4" borderId="11" xfId="0" applyFill="1" applyBorder="1" applyProtection="1"/>
    <xf numFmtId="0" fontId="0" fillId="4" borderId="2" xfId="0" applyFill="1" applyBorder="1" applyProtection="1"/>
    <xf numFmtId="0" fontId="0" fillId="0" borderId="1" xfId="0" applyNumberFormat="1" applyFill="1" applyBorder="1" applyAlignment="1" applyProtection="1">
      <alignment horizontal="left" vertical="top" wrapText="1"/>
    </xf>
    <xf numFmtId="0" fontId="0" fillId="0" borderId="2" xfId="0" applyNumberFormat="1" applyBorder="1" applyAlignment="1" applyProtection="1">
      <alignment horizontal="left" vertical="top"/>
    </xf>
    <xf numFmtId="0" fontId="0" fillId="0" borderId="1" xfId="0" applyNumberFormat="1" applyFill="1" applyBorder="1" applyAlignment="1" applyProtection="1">
      <alignment horizontal="left" vertical="top"/>
    </xf>
    <xf numFmtId="0" fontId="0" fillId="0" borderId="2" xfId="0" applyNumberForma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left" vertical="top"/>
    </xf>
    <xf numFmtId="0" fontId="0" fillId="0" borderId="2" xfId="0" applyNumberFormat="1" applyFill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0" fillId="2" borderId="5" xfId="0" applyNumberFormat="1" applyFill="1" applyBorder="1" applyAlignment="1" applyProtection="1">
      <alignment horizontal="left" vertical="top"/>
    </xf>
    <xf numFmtId="0" fontId="0" fillId="2" borderId="5" xfId="0" applyFill="1" applyBorder="1" applyProtection="1"/>
    <xf numFmtId="0" fontId="0" fillId="2" borderId="0" xfId="0" applyFill="1" applyBorder="1" applyAlignment="1" applyProtection="1">
      <alignment horizontal="left" vertical="top"/>
    </xf>
    <xf numFmtId="0" fontId="0" fillId="2" borderId="6" xfId="0" applyFill="1" applyBorder="1" applyProtection="1"/>
    <xf numFmtId="0" fontId="0" fillId="2" borderId="0" xfId="0" applyNumberFormat="1" applyFill="1" applyBorder="1" applyAlignment="1" applyProtection="1">
      <alignment horizontal="left" vertical="top" wrapText="1"/>
    </xf>
    <xf numFmtId="0" fontId="0" fillId="2" borderId="0" xfId="0" applyFill="1" applyBorder="1" applyProtection="1"/>
    <xf numFmtId="0" fontId="0" fillId="2" borderId="8" xfId="0" applyFill="1" applyBorder="1" applyAlignment="1" applyProtection="1">
      <alignment horizontal="left" vertical="top"/>
    </xf>
    <xf numFmtId="0" fontId="0" fillId="2" borderId="9" xfId="0" applyFill="1" applyBorder="1" applyAlignment="1" applyProtection="1">
      <alignment horizontal="left" vertical="top"/>
    </xf>
    <xf numFmtId="0" fontId="0" fillId="2" borderId="7" xfId="0" applyFill="1" applyBorder="1" applyProtection="1"/>
    <xf numFmtId="0" fontId="0" fillId="0" borderId="0" xfId="0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49" fontId="0" fillId="4" borderId="8" xfId="0" applyNumberFormat="1" applyFill="1" applyBorder="1" applyAlignment="1" applyProtection="1">
      <alignment horizontal="center" vertical="top"/>
    </xf>
    <xf numFmtId="49" fontId="0" fillId="4" borderId="9" xfId="0" applyNumberFormat="1" applyFill="1" applyBorder="1" applyProtection="1"/>
    <xf numFmtId="49" fontId="0" fillId="4" borderId="2" xfId="0" applyNumberFormat="1" applyFill="1" applyBorder="1" applyProtection="1"/>
    <xf numFmtId="49" fontId="0" fillId="4" borderId="13" xfId="0" applyNumberFormat="1" applyFill="1" applyBorder="1" applyProtection="1"/>
    <xf numFmtId="0" fontId="5" fillId="3" borderId="13" xfId="0" applyFont="1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  <protection hidden="1"/>
    </xf>
    <xf numFmtId="0" fontId="6" fillId="3" borderId="13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protection hidden="1"/>
    </xf>
    <xf numFmtId="0" fontId="0" fillId="4" borderId="11" xfId="0" applyFill="1" applyBorder="1" applyAlignment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3" borderId="4" xfId="0" applyNumberFormat="1" applyFill="1" applyBorder="1" applyAlignment="1" applyProtection="1">
      <alignment horizontal="left" vertical="top" wrapText="1"/>
    </xf>
    <xf numFmtId="0" fontId="0" fillId="3" borderId="6" xfId="0" applyNumberFormat="1" applyFill="1" applyBorder="1" applyAlignment="1" applyProtection="1">
      <alignment horizontal="left" vertical="top" wrapText="1"/>
    </xf>
    <xf numFmtId="0" fontId="0" fillId="3" borderId="9" xfId="0" applyNumberFormat="1" applyFill="1" applyBorder="1" applyAlignment="1" applyProtection="1">
      <alignment horizontal="left" vertical="top" wrapText="1"/>
    </xf>
    <xf numFmtId="0" fontId="0" fillId="6" borderId="13" xfId="0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0" borderId="3" xfId="0" quotePrefix="1" applyNumberFormat="1" applyFill="1" applyBorder="1" applyAlignment="1" applyProtection="1">
      <alignment horizontal="left" vertical="top" wrapText="1"/>
    </xf>
    <xf numFmtId="49" fontId="0" fillId="0" borderId="4" xfId="0" quotePrefix="1" applyNumberFormat="1" applyFill="1" applyBorder="1" applyAlignment="1" applyProtection="1">
      <alignment horizontal="left" vertical="top" wrapText="1"/>
    </xf>
    <xf numFmtId="49" fontId="0" fillId="0" borderId="8" xfId="0" quotePrefix="1" applyNumberFormat="1" applyFill="1" applyBorder="1" applyAlignment="1" applyProtection="1">
      <alignment horizontal="center" vertical="top" wrapText="1"/>
    </xf>
    <xf numFmtId="49" fontId="0" fillId="0" borderId="9" xfId="0" quotePrefix="1" applyNumberFormat="1" applyFill="1" applyBorder="1" applyAlignment="1" applyProtection="1">
      <alignment horizontal="center" vertical="top" wrapText="1"/>
    </xf>
    <xf numFmtId="0" fontId="4" fillId="5" borderId="0" xfId="0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201851</xdr:colOff>
      <xdr:row>5</xdr:row>
      <xdr:rowOff>200024</xdr:rowOff>
    </xdr:from>
    <xdr:to>
      <xdr:col>1</xdr:col>
      <xdr:colOff>83593</xdr:colOff>
      <xdr:row>5</xdr:row>
      <xdr:rowOff>397223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201851" y="11525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51015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  <xdr:oneCellAnchor>
    <xdr:from>
      <xdr:col>0</xdr:col>
      <xdr:colOff>239950</xdr:colOff>
      <xdr:row>48</xdr:row>
      <xdr:rowOff>209549</xdr:rowOff>
    </xdr:from>
    <xdr:ext cx="522049" cy="283121"/>
    <xdr:pic>
      <xdr:nvPicPr>
        <xdr:cNvPr id="6" name="Рисунок 5">
          <a:extLst>
            <a:ext uri="{FF2B5EF4-FFF2-40B4-BE49-F238E27FC236}">
              <a16:creationId xmlns:a16="http://schemas.microsoft.com/office/drawing/2014/main" id="{351704D7-D3EE-451B-AE1B-B1905BDD5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239950" y="15859124"/>
          <a:ext cx="522049" cy="2831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showGridLines="0" tabSelected="1" zoomScaleNormal="100" workbookViewId="0">
      <selection activeCell="N9" sqref="N9:O9"/>
    </sheetView>
  </sheetViews>
  <sheetFormatPr defaultRowHeight="15" x14ac:dyDescent="0.25"/>
  <cols>
    <col min="1" max="1" width="9.140625" style="3"/>
    <col min="2" max="2" width="5.7109375" style="3" customWidth="1"/>
    <col min="3" max="3" width="20.28515625" style="3" customWidth="1"/>
    <col min="4" max="4" width="1.7109375" style="3" customWidth="1"/>
    <col min="5" max="5" width="6.7109375" style="3" customWidth="1"/>
    <col min="6" max="6" width="1.7109375" style="3" customWidth="1"/>
    <col min="7" max="7" width="7" style="3" customWidth="1"/>
    <col min="8" max="8" width="1.7109375" style="3" customWidth="1"/>
    <col min="9" max="9" width="6.7109375" style="3" customWidth="1"/>
    <col min="10" max="10" width="10.85546875" style="3" customWidth="1"/>
    <col min="11" max="11" width="1.7109375" style="3" customWidth="1"/>
    <col min="12" max="12" width="18.140625" style="3" customWidth="1"/>
    <col min="13" max="14" width="1.7109375" style="3" customWidth="1"/>
    <col min="15" max="15" width="29.28515625" style="3" customWidth="1"/>
    <col min="16" max="16" width="1.7109375" style="3" customWidth="1"/>
    <col min="17" max="17" width="3.7109375" style="3" customWidth="1"/>
    <col min="18" max="18" width="16.5703125" style="3" customWidth="1"/>
    <col min="19" max="19" width="1.7109375" style="3" customWidth="1"/>
    <col min="20" max="20" width="3.7109375" style="3" customWidth="1"/>
    <col min="21" max="21" width="31.28515625" style="3" customWidth="1"/>
    <col min="22" max="22" width="1.7109375" style="3" customWidth="1"/>
    <col min="23" max="23" width="3.7109375" style="3" customWidth="1"/>
    <col min="24" max="24" width="28.5703125" style="3" customWidth="1"/>
    <col min="25" max="16384" width="9.140625" style="3"/>
  </cols>
  <sheetData>
    <row r="1" spans="1:24" ht="15" customHeight="1" x14ac:dyDescent="0.25">
      <c r="B1" s="2"/>
      <c r="C1" s="180" t="s">
        <v>12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B2" s="2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5">
      <c r="B3" s="2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25">
      <c r="B4" s="2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4" ht="45.75" customHeight="1" x14ac:dyDescent="0.5">
      <c r="B6" s="158" t="s">
        <v>46</v>
      </c>
      <c r="C6" s="158"/>
      <c r="D6" s="5" t="s">
        <v>47</v>
      </c>
      <c r="H6" s="6"/>
    </row>
    <row r="7" spans="1:24" ht="15.75" thickBot="1" x14ac:dyDescent="0.3">
      <c r="K7" s="7"/>
      <c r="L7" s="7"/>
    </row>
    <row r="8" spans="1:24" ht="45" customHeight="1" thickTop="1" thickBot="1" x14ac:dyDescent="0.3">
      <c r="A8" s="46"/>
      <c r="C8" s="150" t="s">
        <v>38</v>
      </c>
      <c r="D8" s="159" t="s">
        <v>8</v>
      </c>
      <c r="E8" s="160"/>
      <c r="F8" s="159" t="s">
        <v>13</v>
      </c>
      <c r="G8" s="160"/>
      <c r="H8" s="159" t="s">
        <v>31</v>
      </c>
      <c r="I8" s="171"/>
      <c r="J8" s="163"/>
      <c r="K8" s="161" t="s">
        <v>14</v>
      </c>
      <c r="L8" s="162"/>
      <c r="M8" s="170" t="s">
        <v>9</v>
      </c>
      <c r="N8" s="171"/>
      <c r="O8" s="163"/>
      <c r="P8" s="170" t="s">
        <v>10</v>
      </c>
      <c r="Q8" s="171"/>
      <c r="R8" s="163"/>
      <c r="S8" s="170" t="s">
        <v>11</v>
      </c>
      <c r="T8" s="171"/>
      <c r="U8" s="163"/>
    </row>
    <row r="9" spans="1:24" ht="15" customHeight="1" thickTop="1" thickBot="1" x14ac:dyDescent="0.3">
      <c r="A9" s="47"/>
      <c r="C9" s="142" t="s">
        <v>36</v>
      </c>
      <c r="D9" s="8" t="s">
        <v>6</v>
      </c>
      <c r="E9" s="9">
        <v>12</v>
      </c>
      <c r="F9" s="8" t="s">
        <v>5</v>
      </c>
      <c r="G9" s="9">
        <v>20</v>
      </c>
      <c r="H9" s="8" t="s">
        <v>5</v>
      </c>
      <c r="I9" s="168">
        <v>1</v>
      </c>
      <c r="J9" s="169"/>
      <c r="K9" s="9" t="s">
        <v>5</v>
      </c>
      <c r="L9" s="143">
        <v>125</v>
      </c>
      <c r="M9" s="8" t="s">
        <v>5</v>
      </c>
      <c r="N9" s="172"/>
      <c r="O9" s="173"/>
      <c r="P9" s="9" t="s">
        <v>5</v>
      </c>
      <c r="Q9" s="172"/>
      <c r="R9" s="172"/>
      <c r="S9" s="8" t="s">
        <v>5</v>
      </c>
      <c r="T9" s="172"/>
      <c r="U9" s="173"/>
    </row>
    <row r="10" spans="1:24" ht="30" customHeight="1" thickTop="1" x14ac:dyDescent="0.25">
      <c r="A10" s="47"/>
      <c r="C10" s="96" t="s">
        <v>36</v>
      </c>
      <c r="D10" s="97"/>
      <c r="E10" s="98" t="s">
        <v>39</v>
      </c>
      <c r="F10" s="54" t="s">
        <v>37</v>
      </c>
      <c r="G10" s="98"/>
      <c r="H10" s="55"/>
      <c r="I10" s="55" t="s">
        <v>26</v>
      </c>
      <c r="J10" s="99"/>
      <c r="K10" s="55"/>
      <c r="L10" s="99" t="s">
        <v>24</v>
      </c>
      <c r="M10" s="19"/>
      <c r="N10" s="19" t="s">
        <v>0</v>
      </c>
      <c r="O10" s="99" t="s">
        <v>17</v>
      </c>
      <c r="P10" s="19"/>
      <c r="Q10" s="19" t="s">
        <v>1</v>
      </c>
      <c r="R10" s="99" t="s">
        <v>19</v>
      </c>
      <c r="S10" s="19"/>
      <c r="T10" s="19" t="s">
        <v>4</v>
      </c>
      <c r="U10" s="100" t="s">
        <v>15</v>
      </c>
    </row>
    <row r="11" spans="1:24" ht="30" customHeight="1" x14ac:dyDescent="0.25">
      <c r="A11" s="47"/>
      <c r="C11" s="101"/>
      <c r="D11" s="102"/>
      <c r="E11" s="103"/>
      <c r="F11" s="104"/>
      <c r="G11" s="103"/>
      <c r="H11" s="19"/>
      <c r="I11" s="19"/>
      <c r="J11" s="100"/>
      <c r="K11" s="19"/>
      <c r="L11" s="100"/>
      <c r="M11" s="19"/>
      <c r="N11" s="19"/>
      <c r="O11" s="100" t="s">
        <v>18</v>
      </c>
      <c r="P11" s="19"/>
      <c r="Q11" s="19" t="s">
        <v>7</v>
      </c>
      <c r="R11" s="100" t="s">
        <v>20</v>
      </c>
      <c r="S11" s="19"/>
      <c r="T11" s="19"/>
      <c r="U11" s="100" t="s">
        <v>16</v>
      </c>
    </row>
    <row r="12" spans="1:24" ht="30" customHeight="1" x14ac:dyDescent="0.25">
      <c r="A12" s="47"/>
      <c r="C12" s="101"/>
      <c r="D12" s="102"/>
      <c r="E12" s="103"/>
      <c r="F12" s="104"/>
      <c r="G12" s="60"/>
      <c r="H12" s="19"/>
      <c r="I12" s="19"/>
      <c r="J12" s="100"/>
      <c r="K12" s="104"/>
      <c r="L12" s="100"/>
      <c r="M12" s="19"/>
      <c r="N12" s="19"/>
      <c r="O12" s="100"/>
      <c r="P12" s="19"/>
      <c r="Q12" s="19" t="s">
        <v>2</v>
      </c>
      <c r="R12" s="100" t="s">
        <v>22</v>
      </c>
      <c r="S12" s="19"/>
      <c r="T12" s="19"/>
      <c r="U12" s="108"/>
    </row>
    <row r="13" spans="1:24" ht="30" customHeight="1" thickBot="1" x14ac:dyDescent="0.3">
      <c r="A13" s="49" t="s">
        <v>27</v>
      </c>
      <c r="C13" s="37"/>
      <c r="D13" s="36"/>
      <c r="E13" s="35"/>
      <c r="F13" s="16"/>
      <c r="G13" s="35"/>
      <c r="H13" s="16"/>
      <c r="I13" s="106"/>
      <c r="J13" s="107"/>
      <c r="K13" s="38"/>
      <c r="L13" s="105"/>
      <c r="M13" s="38"/>
      <c r="N13" s="38"/>
      <c r="O13" s="41"/>
      <c r="P13" s="38"/>
      <c r="Q13" s="38" t="s">
        <v>3</v>
      </c>
      <c r="R13" s="105" t="s">
        <v>21</v>
      </c>
      <c r="S13" s="38"/>
      <c r="T13" s="42"/>
      <c r="U13" s="41"/>
    </row>
    <row r="14" spans="1:24" ht="15" customHeight="1" thickTop="1" thickBot="1" x14ac:dyDescent="0.3">
      <c r="A14" s="47"/>
      <c r="C14" s="19"/>
      <c r="D14" s="20"/>
      <c r="E14" s="19"/>
      <c r="F14" s="19"/>
      <c r="G14" s="19"/>
      <c r="H14" s="19"/>
      <c r="I14" s="19"/>
      <c r="J14" s="21"/>
      <c r="K14" s="19"/>
      <c r="L14" s="20"/>
      <c r="M14" s="19"/>
      <c r="N14" s="19"/>
      <c r="O14" s="22"/>
      <c r="P14" s="19"/>
      <c r="Q14" s="19"/>
      <c r="R14" s="20"/>
      <c r="S14" s="19"/>
      <c r="T14" s="22"/>
      <c r="U14" s="22"/>
      <c r="W14" s="4"/>
    </row>
    <row r="15" spans="1:24" ht="15" customHeight="1" thickTop="1" thickBot="1" x14ac:dyDescent="0.3">
      <c r="A15" s="47"/>
      <c r="B15" s="47"/>
      <c r="C15" s="95" t="s">
        <v>33</v>
      </c>
      <c r="D15" s="153"/>
      <c r="E15" s="164" t="str">
        <f>CONCATENATE(C9,D9,E9,F9,G9,H9,I9,K9,L9,M9,N9,P9,Q9,S9,T9)</f>
        <v>UWC-12/20/1/125///</v>
      </c>
      <c r="F15" s="164"/>
      <c r="G15" s="164"/>
      <c r="H15" s="164"/>
      <c r="I15" s="164"/>
      <c r="J15" s="164"/>
      <c r="K15" s="164"/>
      <c r="L15" s="165"/>
      <c r="M15" s="19"/>
      <c r="N15" s="19"/>
      <c r="O15" s="22"/>
      <c r="P15" s="19"/>
      <c r="Q15" s="19"/>
      <c r="R15" s="20"/>
      <c r="S15" s="19"/>
      <c r="T15" s="22"/>
      <c r="U15" s="22"/>
      <c r="W15" s="4"/>
    </row>
    <row r="16" spans="1:24" ht="15" customHeight="1" thickTop="1" thickBot="1" x14ac:dyDescent="0.3">
      <c r="A16" s="47"/>
      <c r="C16" s="1"/>
      <c r="D16" s="1"/>
      <c r="E16" s="1"/>
      <c r="F16" s="1"/>
      <c r="G16" s="1"/>
      <c r="H16" s="1"/>
      <c r="I16" s="1"/>
      <c r="J16" s="1"/>
      <c r="K16" s="1"/>
      <c r="L16" s="1"/>
      <c r="M16" s="19"/>
      <c r="N16" s="19"/>
      <c r="O16" s="22"/>
      <c r="P16" s="19"/>
      <c r="Q16" s="19"/>
      <c r="R16" s="20"/>
      <c r="S16" s="19"/>
      <c r="T16" s="22"/>
      <c r="U16" s="22"/>
      <c r="W16" s="4"/>
    </row>
    <row r="17" spans="1:24" ht="45" customHeight="1" thickTop="1" thickBot="1" x14ac:dyDescent="0.3">
      <c r="A17" s="47"/>
      <c r="B17" s="47"/>
      <c r="C17" s="150" t="s">
        <v>38</v>
      </c>
      <c r="D17" s="159" t="s">
        <v>8</v>
      </c>
      <c r="E17" s="160"/>
      <c r="F17" s="159" t="s">
        <v>13</v>
      </c>
      <c r="G17" s="160"/>
      <c r="H17" s="159" t="s">
        <v>31</v>
      </c>
      <c r="I17" s="171"/>
      <c r="J17" s="163"/>
      <c r="K17" s="161" t="s">
        <v>14</v>
      </c>
      <c r="L17" s="162"/>
      <c r="M17" s="170" t="s">
        <v>9</v>
      </c>
      <c r="N17" s="171"/>
      <c r="O17" s="163"/>
      <c r="P17" s="170" t="s">
        <v>10</v>
      </c>
      <c r="Q17" s="171"/>
      <c r="R17" s="163"/>
      <c r="S17" s="170" t="s">
        <v>11</v>
      </c>
      <c r="T17" s="171"/>
      <c r="U17" s="163"/>
      <c r="W17" s="4"/>
    </row>
    <row r="18" spans="1:24" ht="15" customHeight="1" thickTop="1" thickBot="1" x14ac:dyDescent="0.3">
      <c r="A18" s="47"/>
      <c r="B18" s="47"/>
      <c r="C18" s="144" t="s">
        <v>40</v>
      </c>
      <c r="D18" s="23" t="s">
        <v>6</v>
      </c>
      <c r="E18" s="10">
        <v>12</v>
      </c>
      <c r="F18" s="23" t="s">
        <v>5</v>
      </c>
      <c r="G18" s="145" t="s">
        <v>41</v>
      </c>
      <c r="H18" s="24" t="s">
        <v>5</v>
      </c>
      <c r="I18" s="168">
        <v>1</v>
      </c>
      <c r="J18" s="169"/>
      <c r="K18" s="110" t="s">
        <v>5</v>
      </c>
      <c r="L18" s="146" t="s">
        <v>42</v>
      </c>
      <c r="M18" s="110" t="s">
        <v>5</v>
      </c>
      <c r="N18" s="172"/>
      <c r="O18" s="173"/>
      <c r="P18" s="110" t="s">
        <v>5</v>
      </c>
      <c r="Q18" s="174"/>
      <c r="R18" s="175"/>
      <c r="S18" s="118" t="s">
        <v>5</v>
      </c>
      <c r="T18" s="172"/>
      <c r="U18" s="173"/>
      <c r="W18" s="4"/>
    </row>
    <row r="19" spans="1:24" ht="30" customHeight="1" thickTop="1" x14ac:dyDescent="0.25">
      <c r="A19" s="49"/>
      <c r="B19" s="47"/>
      <c r="C19" s="111" t="s">
        <v>40</v>
      </c>
      <c r="D19" s="54"/>
      <c r="E19" s="98" t="s">
        <v>39</v>
      </c>
      <c r="F19" s="55"/>
      <c r="G19" s="98" t="s">
        <v>41</v>
      </c>
      <c r="H19" s="55"/>
      <c r="I19" s="176" t="s">
        <v>26</v>
      </c>
      <c r="J19" s="177"/>
      <c r="K19" s="54"/>
      <c r="L19" s="99" t="s">
        <v>42</v>
      </c>
      <c r="M19" s="54"/>
      <c r="N19" s="19" t="s">
        <v>0</v>
      </c>
      <c r="O19" s="99" t="s">
        <v>17</v>
      </c>
      <c r="P19" s="54"/>
      <c r="Q19" s="55" t="s">
        <v>1</v>
      </c>
      <c r="R19" s="99" t="s">
        <v>23</v>
      </c>
      <c r="S19" s="55"/>
      <c r="T19" s="19" t="s">
        <v>4</v>
      </c>
      <c r="U19" s="100" t="s">
        <v>15</v>
      </c>
      <c r="V19" s="4"/>
      <c r="W19" s="4"/>
    </row>
    <row r="20" spans="1:24" ht="30" customHeight="1" thickBot="1" x14ac:dyDescent="0.3">
      <c r="A20" s="47"/>
      <c r="B20" s="47"/>
      <c r="C20" s="37"/>
      <c r="D20" s="16"/>
      <c r="E20" s="35"/>
      <c r="F20" s="16"/>
      <c r="G20" s="35"/>
      <c r="H20" s="16"/>
      <c r="I20" s="178"/>
      <c r="J20" s="179"/>
      <c r="K20" s="38"/>
      <c r="L20" s="105"/>
      <c r="M20" s="38"/>
      <c r="N20" s="38"/>
      <c r="O20" s="105" t="s">
        <v>18</v>
      </c>
      <c r="P20" s="16"/>
      <c r="Q20" s="38" t="s">
        <v>7</v>
      </c>
      <c r="R20" s="105" t="s">
        <v>20</v>
      </c>
      <c r="S20" s="16"/>
      <c r="T20" s="38"/>
      <c r="U20" s="105" t="s">
        <v>16</v>
      </c>
      <c r="V20" s="4"/>
      <c r="W20" s="4"/>
    </row>
    <row r="21" spans="1:24" ht="16.5" thickTop="1" thickBot="1" x14ac:dyDescent="0.3">
      <c r="A21" s="47"/>
      <c r="C21" s="30"/>
      <c r="D21" s="27"/>
      <c r="E21" s="27"/>
    </row>
    <row r="22" spans="1:24" ht="15" customHeight="1" thickTop="1" thickBot="1" x14ac:dyDescent="0.3">
      <c r="A22" s="48"/>
      <c r="C22" s="94" t="s">
        <v>34</v>
      </c>
      <c r="D22" s="151"/>
      <c r="E22" s="164" t="str">
        <f>CONCATENATE(C18,D18,E18,F18,G18,H18,I18,K18,L18,M18,N18,P18,Q18,S18,T18)</f>
        <v>UWS-12/76/1/300///</v>
      </c>
      <c r="F22" s="164"/>
      <c r="G22" s="164"/>
      <c r="H22" s="164"/>
      <c r="I22" s="164"/>
      <c r="J22" s="164"/>
      <c r="K22" s="164"/>
      <c r="L22" s="165"/>
      <c r="M22" s="4"/>
      <c r="N22" s="4"/>
      <c r="O22" s="4"/>
      <c r="P22" s="4"/>
      <c r="Q22" s="4"/>
      <c r="R22" s="4"/>
    </row>
    <row r="23" spans="1:24" ht="15" customHeight="1" thickTop="1" thickBot="1" x14ac:dyDescent="0.3">
      <c r="B23" s="4"/>
      <c r="C23" s="4"/>
      <c r="D23" s="32"/>
      <c r="E23" s="32"/>
      <c r="F23" s="32"/>
      <c r="G23" s="32"/>
      <c r="H23" s="32"/>
      <c r="I23" s="4"/>
      <c r="J23" s="4"/>
      <c r="K23" s="4"/>
      <c r="L23" s="32"/>
      <c r="M23" s="4"/>
      <c r="N23" s="4"/>
      <c r="O23" s="4"/>
      <c r="P23" s="4"/>
      <c r="Q23" s="4"/>
      <c r="R23" s="4"/>
    </row>
    <row r="24" spans="1:24" ht="43.5" customHeight="1" thickTop="1" thickBot="1" x14ac:dyDescent="0.3">
      <c r="A24" s="50"/>
      <c r="B24" s="47"/>
      <c r="C24" s="150" t="s">
        <v>38</v>
      </c>
      <c r="D24" s="159" t="s">
        <v>8</v>
      </c>
      <c r="E24" s="160"/>
      <c r="F24" s="159" t="s">
        <v>13</v>
      </c>
      <c r="G24" s="160"/>
      <c r="H24" s="159" t="s">
        <v>31</v>
      </c>
      <c r="I24" s="171"/>
      <c r="J24" s="163"/>
      <c r="K24" s="161" t="s">
        <v>14</v>
      </c>
      <c r="L24" s="162"/>
      <c r="M24" s="170" t="s">
        <v>9</v>
      </c>
      <c r="N24" s="171"/>
      <c r="O24" s="163"/>
      <c r="P24" s="170" t="s">
        <v>10</v>
      </c>
      <c r="Q24" s="171"/>
      <c r="R24" s="163"/>
      <c r="S24" s="170" t="s">
        <v>11</v>
      </c>
      <c r="T24" s="171"/>
      <c r="U24" s="163"/>
    </row>
    <row r="25" spans="1:24" ht="16.5" thickTop="1" thickBot="1" x14ac:dyDescent="0.3">
      <c r="A25" s="51"/>
      <c r="B25" s="47"/>
      <c r="C25" s="9" t="s">
        <v>36</v>
      </c>
      <c r="D25" s="8" t="s">
        <v>6</v>
      </c>
      <c r="E25" s="9">
        <v>17</v>
      </c>
      <c r="F25" s="8" t="s">
        <v>5</v>
      </c>
      <c r="G25" s="9">
        <v>16</v>
      </c>
      <c r="H25" s="8" t="s">
        <v>5</v>
      </c>
      <c r="I25" s="168">
        <v>1</v>
      </c>
      <c r="J25" s="169"/>
      <c r="K25" s="9" t="s">
        <v>5</v>
      </c>
      <c r="L25" s="143">
        <v>200</v>
      </c>
      <c r="M25" s="8" t="s">
        <v>5</v>
      </c>
      <c r="N25" s="172"/>
      <c r="O25" s="173"/>
      <c r="P25" s="9" t="s">
        <v>5</v>
      </c>
      <c r="Q25" s="172"/>
      <c r="R25" s="172"/>
      <c r="S25" s="8" t="s">
        <v>5</v>
      </c>
      <c r="T25" s="172"/>
      <c r="U25" s="173"/>
      <c r="X25" s="27"/>
    </row>
    <row r="26" spans="1:24" ht="30.75" thickTop="1" x14ac:dyDescent="0.25">
      <c r="A26" s="47"/>
      <c r="B26" s="47"/>
      <c r="C26" s="112" t="s">
        <v>36</v>
      </c>
      <c r="D26" s="14"/>
      <c r="E26" s="45">
        <v>17</v>
      </c>
      <c r="F26" s="28"/>
      <c r="G26" s="15"/>
      <c r="H26" s="11"/>
      <c r="I26" s="25" t="s">
        <v>26</v>
      </c>
      <c r="J26" s="12"/>
      <c r="K26" s="11"/>
      <c r="L26" s="13" t="s">
        <v>25</v>
      </c>
      <c r="M26" s="11"/>
      <c r="N26" s="11" t="s">
        <v>0</v>
      </c>
      <c r="O26" s="13" t="s">
        <v>17</v>
      </c>
      <c r="P26" s="11"/>
      <c r="Q26" s="11" t="s">
        <v>1</v>
      </c>
      <c r="R26" s="13" t="s">
        <v>19</v>
      </c>
      <c r="S26" s="11"/>
      <c r="T26" s="11" t="s">
        <v>4</v>
      </c>
      <c r="U26" s="13" t="s">
        <v>15</v>
      </c>
    </row>
    <row r="27" spans="1:24" ht="30" x14ac:dyDescent="0.25">
      <c r="A27" s="53" t="s">
        <v>28</v>
      </c>
      <c r="B27" s="47"/>
      <c r="C27" s="112"/>
      <c r="D27" s="14"/>
      <c r="E27" s="15"/>
      <c r="F27" s="28"/>
      <c r="G27" s="45"/>
      <c r="H27" s="28"/>
      <c r="I27" s="11"/>
      <c r="J27" s="13"/>
      <c r="K27" s="28"/>
      <c r="L27" s="13"/>
      <c r="M27" s="11"/>
      <c r="N27" s="11"/>
      <c r="O27" s="13" t="s">
        <v>18</v>
      </c>
      <c r="P27" s="11"/>
      <c r="Q27" s="11" t="s">
        <v>7</v>
      </c>
      <c r="R27" s="13" t="s">
        <v>20</v>
      </c>
      <c r="S27" s="11"/>
      <c r="T27" s="19"/>
      <c r="U27" s="100" t="s">
        <v>16</v>
      </c>
    </row>
    <row r="28" spans="1:24" ht="31.5" customHeight="1" x14ac:dyDescent="0.25">
      <c r="A28" s="47"/>
      <c r="B28" s="47"/>
      <c r="C28" s="19"/>
      <c r="D28" s="102"/>
      <c r="E28" s="103"/>
      <c r="F28" s="104"/>
      <c r="G28" s="103"/>
      <c r="H28" s="104"/>
      <c r="I28" s="19"/>
      <c r="J28" s="100"/>
      <c r="K28" s="19"/>
      <c r="L28" s="100"/>
      <c r="M28" s="11"/>
      <c r="N28" s="11"/>
      <c r="O28" s="40"/>
      <c r="P28" s="11"/>
      <c r="Q28" s="11" t="s">
        <v>2</v>
      </c>
      <c r="R28" s="13" t="s">
        <v>22</v>
      </c>
      <c r="S28" s="11"/>
      <c r="T28" s="11"/>
      <c r="U28" s="13"/>
    </row>
    <row r="29" spans="1:24" ht="30.75" thickBot="1" x14ac:dyDescent="0.3">
      <c r="A29" s="47"/>
      <c r="B29" s="47"/>
      <c r="C29" s="35"/>
      <c r="D29" s="36"/>
      <c r="E29" s="35"/>
      <c r="F29" s="16"/>
      <c r="G29" s="35"/>
      <c r="H29" s="16"/>
      <c r="I29" s="38"/>
      <c r="J29" s="39"/>
      <c r="K29" s="16"/>
      <c r="L29" s="105"/>
      <c r="M29" s="16"/>
      <c r="N29" s="38"/>
      <c r="O29" s="41"/>
      <c r="P29" s="16"/>
      <c r="Q29" s="17" t="s">
        <v>3</v>
      </c>
      <c r="R29" s="18" t="s">
        <v>21</v>
      </c>
      <c r="S29" s="16"/>
      <c r="T29" s="42"/>
      <c r="U29" s="41"/>
    </row>
    <row r="30" spans="1:24" ht="16.5" thickTop="1" thickBot="1" x14ac:dyDescent="0.3">
      <c r="A30" s="47"/>
      <c r="M30" s="19"/>
      <c r="N30" s="19"/>
      <c r="O30" s="22"/>
      <c r="P30" s="19"/>
      <c r="Q30" s="19"/>
      <c r="R30" s="20"/>
      <c r="S30" s="19"/>
      <c r="T30" s="22"/>
      <c r="U30" s="22"/>
    </row>
    <row r="31" spans="1:24" ht="16.5" thickTop="1" thickBot="1" x14ac:dyDescent="0.3">
      <c r="A31" s="52"/>
      <c r="C31" s="94" t="s">
        <v>34</v>
      </c>
      <c r="D31" s="153"/>
      <c r="E31" s="164" t="str">
        <f>CONCATENATE(C25,,D25,E25,F25,G25,H25,I25,K25,L25,M25,N25,P25,Q25,S25,T25)</f>
        <v>UWC-17/16/1/200///</v>
      </c>
      <c r="F31" s="164"/>
      <c r="G31" s="164"/>
      <c r="H31" s="164"/>
      <c r="I31" s="164"/>
      <c r="J31" s="164"/>
      <c r="K31" s="164"/>
      <c r="L31" s="165"/>
    </row>
    <row r="32" spans="1:24" ht="16.5" thickTop="1" thickBot="1" x14ac:dyDescent="0.3"/>
    <row r="33" spans="1:21" ht="46.5" customHeight="1" thickTop="1" thickBot="1" x14ac:dyDescent="0.3">
      <c r="A33" s="46"/>
      <c r="C33" s="150" t="s">
        <v>38</v>
      </c>
      <c r="D33" s="159" t="s">
        <v>8</v>
      </c>
      <c r="E33" s="160"/>
      <c r="F33" s="159" t="s">
        <v>13</v>
      </c>
      <c r="G33" s="160"/>
      <c r="H33" s="159" t="s">
        <v>31</v>
      </c>
      <c r="I33" s="171"/>
      <c r="J33" s="163"/>
      <c r="K33" s="161" t="s">
        <v>14</v>
      </c>
      <c r="L33" s="162"/>
      <c r="M33" s="170" t="s">
        <v>9</v>
      </c>
      <c r="N33" s="171"/>
      <c r="O33" s="163"/>
      <c r="P33" s="170" t="s">
        <v>10</v>
      </c>
      <c r="Q33" s="171"/>
      <c r="R33" s="163"/>
      <c r="S33" s="170" t="s">
        <v>11</v>
      </c>
      <c r="T33" s="171"/>
      <c r="U33" s="163"/>
    </row>
    <row r="34" spans="1:21" ht="16.5" thickTop="1" thickBot="1" x14ac:dyDescent="0.3">
      <c r="A34" s="47"/>
      <c r="C34" s="142" t="s">
        <v>36</v>
      </c>
      <c r="D34" s="8" t="s">
        <v>6</v>
      </c>
      <c r="E34" s="9">
        <v>24</v>
      </c>
      <c r="F34" s="8" t="s">
        <v>5</v>
      </c>
      <c r="G34" s="9">
        <v>16</v>
      </c>
      <c r="H34" s="8" t="s">
        <v>5</v>
      </c>
      <c r="I34" s="168">
        <v>1</v>
      </c>
      <c r="J34" s="169"/>
      <c r="K34" s="9" t="s">
        <v>5</v>
      </c>
      <c r="L34" s="93"/>
      <c r="M34" s="8" t="s">
        <v>5</v>
      </c>
      <c r="N34" s="172"/>
      <c r="O34" s="173"/>
      <c r="P34" s="9" t="s">
        <v>5</v>
      </c>
      <c r="Q34" s="172"/>
      <c r="R34" s="172"/>
      <c r="S34" s="8" t="s">
        <v>5</v>
      </c>
      <c r="T34" s="172"/>
      <c r="U34" s="173"/>
    </row>
    <row r="35" spans="1:21" ht="30" customHeight="1" thickTop="1" x14ac:dyDescent="0.25">
      <c r="A35" s="47"/>
      <c r="B35" s="47"/>
      <c r="C35" s="114" t="s">
        <v>36</v>
      </c>
      <c r="D35" s="58"/>
      <c r="E35" s="113">
        <v>24</v>
      </c>
      <c r="F35" s="59"/>
      <c r="G35" s="60">
        <v>16</v>
      </c>
      <c r="H35" s="61"/>
      <c r="I35" s="61">
        <v>1</v>
      </c>
      <c r="J35" s="62"/>
      <c r="K35" s="61"/>
      <c r="L35" s="63">
        <v>160</v>
      </c>
      <c r="M35" s="64"/>
      <c r="N35" s="64" t="s">
        <v>0</v>
      </c>
      <c r="O35" s="65" t="s">
        <v>17</v>
      </c>
      <c r="P35" s="64"/>
      <c r="Q35" s="64" t="s">
        <v>1</v>
      </c>
      <c r="R35" s="65" t="s">
        <v>19</v>
      </c>
      <c r="S35" s="64"/>
      <c r="T35" s="64" t="s">
        <v>4</v>
      </c>
      <c r="U35" s="66" t="s">
        <v>15</v>
      </c>
    </row>
    <row r="36" spans="1:21" ht="30" x14ac:dyDescent="0.25">
      <c r="A36" s="47"/>
      <c r="B36" s="47"/>
      <c r="C36" s="115"/>
      <c r="D36" s="67"/>
      <c r="F36" s="73"/>
      <c r="G36" s="74"/>
      <c r="H36" s="68"/>
      <c r="I36" s="34"/>
      <c r="J36" s="63"/>
      <c r="K36" s="68"/>
      <c r="L36" s="74">
        <v>275</v>
      </c>
      <c r="M36" s="64"/>
      <c r="N36" s="64"/>
      <c r="O36" s="66" t="s">
        <v>18</v>
      </c>
      <c r="P36" s="64"/>
      <c r="Q36" s="64" t="s">
        <v>7</v>
      </c>
      <c r="R36" s="66" t="s">
        <v>20</v>
      </c>
      <c r="S36" s="64"/>
      <c r="T36" s="64"/>
      <c r="U36" s="66" t="s">
        <v>16</v>
      </c>
    </row>
    <row r="37" spans="1:21" ht="30" customHeight="1" x14ac:dyDescent="0.25">
      <c r="A37" s="47"/>
      <c r="B37" s="47"/>
      <c r="C37" s="115"/>
      <c r="D37" s="69"/>
      <c r="E37" s="60"/>
      <c r="F37" s="68"/>
      <c r="G37" s="60"/>
      <c r="H37" s="34"/>
      <c r="I37" s="34"/>
      <c r="J37" s="63"/>
      <c r="K37" s="68"/>
      <c r="L37" s="63"/>
      <c r="M37" s="64"/>
      <c r="N37" s="64"/>
      <c r="O37" s="66"/>
      <c r="P37" s="64"/>
      <c r="Q37" s="64" t="s">
        <v>2</v>
      </c>
      <c r="R37" s="66" t="s">
        <v>22</v>
      </c>
      <c r="S37" s="64"/>
      <c r="T37" s="64"/>
      <c r="U37" s="66"/>
    </row>
    <row r="38" spans="1:21" ht="30" customHeight="1" thickBot="1" x14ac:dyDescent="0.3">
      <c r="A38" s="47"/>
      <c r="B38" s="47"/>
      <c r="C38" s="48"/>
      <c r="D38" s="116"/>
      <c r="E38" s="117"/>
      <c r="F38" s="116"/>
      <c r="G38" s="117"/>
      <c r="H38" s="116"/>
      <c r="I38" s="116"/>
      <c r="J38" s="117"/>
      <c r="K38" s="116"/>
      <c r="L38" s="117"/>
      <c r="M38" s="71"/>
      <c r="N38" s="71"/>
      <c r="O38" s="70"/>
      <c r="P38" s="71"/>
      <c r="Q38" s="71" t="s">
        <v>3</v>
      </c>
      <c r="R38" s="70" t="s">
        <v>21</v>
      </c>
      <c r="S38" s="71"/>
      <c r="T38" s="71"/>
      <c r="U38" s="70"/>
    </row>
    <row r="39" spans="1:21" ht="16.5" thickTop="1" thickBot="1" x14ac:dyDescent="0.3">
      <c r="A39" s="53" t="s">
        <v>29</v>
      </c>
      <c r="C39" s="34"/>
      <c r="D39" s="69"/>
      <c r="E39" s="34"/>
      <c r="F39" s="34"/>
      <c r="G39" s="64"/>
      <c r="H39" s="34"/>
      <c r="I39" s="34"/>
      <c r="J39" s="69"/>
      <c r="K39" s="34"/>
      <c r="L39" s="72"/>
      <c r="M39" s="64"/>
      <c r="N39" s="64"/>
      <c r="O39" s="72"/>
      <c r="P39" s="64"/>
      <c r="Q39" s="64"/>
      <c r="R39" s="72"/>
      <c r="S39" s="64"/>
      <c r="T39" s="64"/>
      <c r="U39" s="72"/>
    </row>
    <row r="40" spans="1:21" ht="16.5" thickTop="1" thickBot="1" x14ac:dyDescent="0.3">
      <c r="A40" s="47"/>
      <c r="B40" s="47"/>
      <c r="C40" s="149" t="s">
        <v>33</v>
      </c>
      <c r="D40" s="153"/>
      <c r="E40" s="164" t="str">
        <f>CONCATENATE(C34,D34,E34,F34,G34,H34,I34,K34,L34,M34,N34,P34,Q34,S34,T34)</f>
        <v>UWC-24/16/1////</v>
      </c>
      <c r="F40" s="164"/>
      <c r="G40" s="164"/>
      <c r="H40" s="164"/>
      <c r="I40" s="164"/>
      <c r="J40" s="164"/>
      <c r="K40" s="164"/>
      <c r="L40" s="165"/>
      <c r="M40" s="19"/>
      <c r="N40" s="19"/>
      <c r="O40" s="22"/>
      <c r="P40" s="19"/>
      <c r="Q40" s="19"/>
      <c r="R40" s="20"/>
      <c r="S40" s="19"/>
      <c r="T40" s="22"/>
      <c r="U40" s="22"/>
    </row>
    <row r="41" spans="1:21" ht="16.5" thickTop="1" thickBot="1" x14ac:dyDescent="0.3">
      <c r="A41" s="47"/>
      <c r="C41" s="1"/>
      <c r="D41" s="1"/>
      <c r="E41" s="1"/>
      <c r="F41" s="1"/>
      <c r="G41" s="1"/>
      <c r="H41" s="1"/>
      <c r="I41" s="1"/>
      <c r="J41" s="1"/>
      <c r="K41" s="1"/>
      <c r="L41" s="1"/>
      <c r="M41" s="19"/>
      <c r="N41" s="19"/>
      <c r="O41" s="22"/>
      <c r="P41" s="19"/>
      <c r="Q41" s="19"/>
      <c r="R41" s="20"/>
      <c r="S41" s="19"/>
      <c r="T41" s="22"/>
      <c r="U41" s="22"/>
    </row>
    <row r="42" spans="1:21" ht="46.5" customHeight="1" thickTop="1" thickBot="1" x14ac:dyDescent="0.3">
      <c r="A42" s="47"/>
      <c r="B42" s="76"/>
      <c r="C42" s="150" t="s">
        <v>38</v>
      </c>
      <c r="D42" s="159" t="s">
        <v>8</v>
      </c>
      <c r="E42" s="160"/>
      <c r="F42" s="159" t="s">
        <v>13</v>
      </c>
      <c r="G42" s="163"/>
      <c r="H42" s="170" t="s">
        <v>31</v>
      </c>
      <c r="I42" s="171"/>
      <c r="J42" s="163"/>
      <c r="K42" s="161" t="s">
        <v>14</v>
      </c>
      <c r="L42" s="162"/>
      <c r="M42" s="170" t="s">
        <v>9</v>
      </c>
      <c r="N42" s="171"/>
      <c r="O42" s="163"/>
      <c r="P42" s="170" t="s">
        <v>10</v>
      </c>
      <c r="Q42" s="171"/>
      <c r="R42" s="163"/>
      <c r="S42" s="170" t="s">
        <v>11</v>
      </c>
      <c r="T42" s="171"/>
      <c r="U42" s="163"/>
    </row>
    <row r="43" spans="1:21" ht="16.5" thickTop="1" thickBot="1" x14ac:dyDescent="0.3">
      <c r="A43" s="47"/>
      <c r="B43" s="76"/>
      <c r="C43" s="147" t="s">
        <v>40</v>
      </c>
      <c r="D43" s="23" t="s">
        <v>6</v>
      </c>
      <c r="E43" s="10">
        <v>24</v>
      </c>
      <c r="F43" s="23" t="s">
        <v>5</v>
      </c>
      <c r="G43" s="146" t="s">
        <v>30</v>
      </c>
      <c r="H43" s="118" t="s">
        <v>5</v>
      </c>
      <c r="I43" s="168">
        <v>1</v>
      </c>
      <c r="J43" s="169"/>
      <c r="K43" s="110" t="s">
        <v>5</v>
      </c>
      <c r="L43" s="118" t="s">
        <v>42</v>
      </c>
      <c r="M43" s="110" t="s">
        <v>5</v>
      </c>
      <c r="N43" s="172"/>
      <c r="O43" s="173"/>
      <c r="P43" s="110" t="s">
        <v>5</v>
      </c>
      <c r="Q43" s="174"/>
      <c r="R43" s="175"/>
      <c r="S43" s="118" t="s">
        <v>5</v>
      </c>
      <c r="T43" s="172"/>
      <c r="U43" s="173"/>
    </row>
    <row r="44" spans="1:21" ht="30.75" thickTop="1" x14ac:dyDescent="0.25">
      <c r="A44" s="47"/>
      <c r="B44" s="76"/>
      <c r="C44" s="82" t="s">
        <v>40</v>
      </c>
      <c r="D44" s="83"/>
      <c r="E44" s="84">
        <v>24</v>
      </c>
      <c r="F44" s="85"/>
      <c r="G44" s="86">
        <v>50</v>
      </c>
      <c r="H44" s="87"/>
      <c r="I44" s="166">
        <v>1</v>
      </c>
      <c r="J44" s="167"/>
      <c r="K44" s="87"/>
      <c r="L44" s="88">
        <v>300</v>
      </c>
      <c r="M44" s="55"/>
      <c r="N44" s="64" t="s">
        <v>0</v>
      </c>
      <c r="O44" s="65" t="s">
        <v>17</v>
      </c>
      <c r="P44" s="26"/>
      <c r="Q44" s="25" t="s">
        <v>1</v>
      </c>
      <c r="R44" s="44" t="s">
        <v>23</v>
      </c>
      <c r="S44" s="104"/>
      <c r="T44" s="64" t="s">
        <v>4</v>
      </c>
      <c r="U44" s="66" t="s">
        <v>15</v>
      </c>
    </row>
    <row r="45" spans="1:21" ht="30.75" thickBot="1" x14ac:dyDescent="0.3">
      <c r="A45" s="47"/>
      <c r="B45" s="47"/>
      <c r="C45" s="79"/>
      <c r="D45" s="7"/>
      <c r="E45" s="57"/>
      <c r="F45" s="7"/>
      <c r="G45" s="57"/>
      <c r="H45" s="7"/>
      <c r="I45" s="7"/>
      <c r="J45" s="57"/>
      <c r="K45" s="7"/>
      <c r="L45" s="57"/>
      <c r="M45" s="56"/>
      <c r="N45" s="71"/>
      <c r="O45" s="70" t="s">
        <v>18</v>
      </c>
      <c r="P45" s="29"/>
      <c r="Q45" s="17" t="s">
        <v>7</v>
      </c>
      <c r="R45" s="18" t="s">
        <v>20</v>
      </c>
      <c r="S45" s="38"/>
      <c r="T45" s="71"/>
      <c r="U45" s="70" t="s">
        <v>16</v>
      </c>
    </row>
    <row r="46" spans="1:21" ht="16.5" thickTop="1" thickBot="1" x14ac:dyDescent="0.3">
      <c r="A46" s="47"/>
      <c r="B46" s="76"/>
      <c r="J46" s="27"/>
      <c r="K46" s="27"/>
      <c r="L46" s="27"/>
      <c r="M46" s="31"/>
      <c r="N46" s="31"/>
      <c r="O46" s="31"/>
      <c r="P46" s="11"/>
      <c r="Q46" s="43"/>
      <c r="R46" s="43"/>
      <c r="S46" s="19"/>
      <c r="T46" s="19"/>
      <c r="U46" s="77"/>
    </row>
    <row r="47" spans="1:21" ht="16.5" thickTop="1" thickBot="1" x14ac:dyDescent="0.3">
      <c r="A47" s="52"/>
      <c r="C47" s="149" t="s">
        <v>34</v>
      </c>
      <c r="D47" s="152"/>
      <c r="E47" s="164" t="str">
        <f>CONCATENATE(C43,D43,E43,F43,G43,H43,I43,K43,L43,M43,N43,P43,Q43,S43,T43)</f>
        <v>UWS-24/50/1/300///</v>
      </c>
      <c r="F47" s="164"/>
      <c r="G47" s="164"/>
      <c r="H47" s="164"/>
      <c r="I47" s="164"/>
      <c r="J47" s="164"/>
      <c r="K47" s="164"/>
      <c r="L47" s="165"/>
      <c r="M47" s="27"/>
      <c r="N47" s="27"/>
      <c r="O47" s="27"/>
      <c r="P47" s="27"/>
      <c r="Q47" s="27"/>
      <c r="R47" s="27"/>
    </row>
    <row r="48" spans="1:21" ht="15.75" thickTop="1" x14ac:dyDescent="0.25">
      <c r="P48" s="4"/>
      <c r="Q48" s="4"/>
      <c r="R48" s="4"/>
    </row>
    <row r="49" spans="1:24" ht="48.75" customHeight="1" x14ac:dyDescent="0.5">
      <c r="B49" s="158" t="s">
        <v>43</v>
      </c>
      <c r="C49" s="158"/>
      <c r="D49" s="5" t="s">
        <v>47</v>
      </c>
      <c r="H49" s="6"/>
    </row>
    <row r="50" spans="1:24" ht="15.75" thickBot="1" x14ac:dyDescent="0.3"/>
    <row r="51" spans="1:24" ht="46.5" customHeight="1" thickTop="1" thickBot="1" x14ac:dyDescent="0.3">
      <c r="A51" s="27"/>
      <c r="C51" s="150" t="s">
        <v>48</v>
      </c>
      <c r="D51" s="159" t="s">
        <v>8</v>
      </c>
      <c r="E51" s="160"/>
      <c r="F51" s="159" t="s">
        <v>13</v>
      </c>
      <c r="G51" s="163"/>
      <c r="H51" s="170" t="s">
        <v>31</v>
      </c>
      <c r="I51" s="171"/>
      <c r="J51" s="163"/>
      <c r="K51" s="183" t="s">
        <v>44</v>
      </c>
      <c r="L51" s="184"/>
      <c r="M51" s="185"/>
      <c r="N51" s="181" t="s">
        <v>14</v>
      </c>
      <c r="O51" s="182"/>
      <c r="P51" s="170" t="s">
        <v>9</v>
      </c>
      <c r="Q51" s="171"/>
      <c r="R51" s="163"/>
      <c r="S51" s="170" t="s">
        <v>10</v>
      </c>
      <c r="T51" s="171"/>
      <c r="U51" s="163"/>
      <c r="V51" s="170" t="s">
        <v>11</v>
      </c>
      <c r="W51" s="171"/>
      <c r="X51" s="163"/>
    </row>
    <row r="52" spans="1:24" ht="16.5" thickTop="1" thickBot="1" x14ac:dyDescent="0.3">
      <c r="A52" s="27"/>
      <c r="C52" s="142" t="s">
        <v>43</v>
      </c>
      <c r="D52" s="8" t="s">
        <v>6</v>
      </c>
      <c r="E52" s="9"/>
      <c r="F52" s="8" t="s">
        <v>5</v>
      </c>
      <c r="G52" s="9">
        <v>20</v>
      </c>
      <c r="H52" s="8" t="s">
        <v>5</v>
      </c>
      <c r="I52" s="168">
        <v>1</v>
      </c>
      <c r="J52" s="169"/>
      <c r="K52" s="121" t="s">
        <v>5</v>
      </c>
      <c r="L52" s="122">
        <v>40</v>
      </c>
      <c r="M52" s="123"/>
      <c r="N52" s="9" t="s">
        <v>5</v>
      </c>
      <c r="O52" s="93"/>
      <c r="P52" s="8" t="s">
        <v>5</v>
      </c>
      <c r="Q52" s="172"/>
      <c r="R52" s="173"/>
      <c r="S52" s="9" t="s">
        <v>5</v>
      </c>
      <c r="T52" s="172"/>
      <c r="U52" s="172"/>
      <c r="V52" s="8" t="s">
        <v>5</v>
      </c>
      <c r="W52" s="172"/>
      <c r="X52" s="173"/>
    </row>
    <row r="53" spans="1:24" ht="31.5" customHeight="1" thickTop="1" thickBot="1" x14ac:dyDescent="0.3">
      <c r="A53" s="27"/>
      <c r="B53" s="109"/>
      <c r="C53" s="89" t="s">
        <v>43</v>
      </c>
      <c r="D53" s="124"/>
      <c r="E53" s="125">
        <v>12</v>
      </c>
      <c r="F53" s="126"/>
      <c r="G53" s="127">
        <v>20</v>
      </c>
      <c r="H53" s="128"/>
      <c r="I53" s="128">
        <v>1</v>
      </c>
      <c r="J53" s="129"/>
      <c r="K53" s="119"/>
      <c r="L53" s="130">
        <v>40</v>
      </c>
      <c r="M53" s="120"/>
      <c r="N53" s="128"/>
      <c r="O53" s="129">
        <v>160</v>
      </c>
      <c r="P53" s="64"/>
      <c r="Q53" s="64" t="s">
        <v>0</v>
      </c>
      <c r="R53" s="154" t="s">
        <v>17</v>
      </c>
      <c r="S53" s="64"/>
      <c r="T53" s="64" t="s">
        <v>1</v>
      </c>
      <c r="U53" s="65" t="s">
        <v>19</v>
      </c>
      <c r="V53" s="64"/>
      <c r="W53" s="64" t="s">
        <v>4</v>
      </c>
      <c r="X53" s="66" t="s">
        <v>15</v>
      </c>
    </row>
    <row r="54" spans="1:24" ht="33" customHeight="1" thickTop="1" x14ac:dyDescent="0.25">
      <c r="A54" s="27"/>
      <c r="B54" s="109"/>
      <c r="C54" s="90"/>
      <c r="D54" s="75"/>
      <c r="E54" s="131">
        <v>24</v>
      </c>
      <c r="F54" s="132"/>
      <c r="G54" s="33">
        <v>20</v>
      </c>
      <c r="H54" s="132"/>
      <c r="I54" s="75">
        <v>1</v>
      </c>
      <c r="J54" s="78"/>
      <c r="K54" s="133"/>
      <c r="L54" s="134">
        <v>40</v>
      </c>
      <c r="M54" s="135"/>
      <c r="N54" s="75"/>
      <c r="O54" s="33">
        <v>275</v>
      </c>
      <c r="P54" s="64"/>
      <c r="Q54" s="64"/>
      <c r="R54" s="155"/>
      <c r="S54" s="64"/>
      <c r="T54" s="64" t="s">
        <v>7</v>
      </c>
      <c r="U54" s="66" t="s">
        <v>20</v>
      </c>
      <c r="V54" s="64"/>
      <c r="W54" s="64"/>
      <c r="X54" s="66" t="s">
        <v>16</v>
      </c>
    </row>
    <row r="55" spans="1:24" ht="45" customHeight="1" x14ac:dyDescent="0.25">
      <c r="A55" s="27"/>
      <c r="B55" s="109"/>
      <c r="C55" s="91"/>
      <c r="D55" s="136"/>
      <c r="E55" s="33"/>
      <c r="F55" s="132"/>
      <c r="G55" s="33"/>
      <c r="H55" s="75"/>
      <c r="I55" s="75"/>
      <c r="J55" s="78"/>
      <c r="K55" s="133"/>
      <c r="L55" s="137"/>
      <c r="M55" s="135"/>
      <c r="N55" s="75"/>
      <c r="O55" s="78"/>
      <c r="P55" s="64"/>
      <c r="Q55" s="64"/>
      <c r="R55" s="155" t="s">
        <v>18</v>
      </c>
      <c r="S55" s="64"/>
      <c r="T55" s="64" t="s">
        <v>2</v>
      </c>
      <c r="U55" s="66" t="s">
        <v>22</v>
      </c>
      <c r="V55" s="64"/>
      <c r="W55" s="64"/>
      <c r="X55" s="66"/>
    </row>
    <row r="56" spans="1:24" ht="30.75" thickBot="1" x14ac:dyDescent="0.3">
      <c r="A56" s="27"/>
      <c r="B56" s="109"/>
      <c r="C56" s="92"/>
      <c r="D56" s="138"/>
      <c r="E56" s="139"/>
      <c r="F56" s="138"/>
      <c r="G56" s="139"/>
      <c r="H56" s="138"/>
      <c r="I56" s="138"/>
      <c r="J56" s="139"/>
      <c r="K56" s="140"/>
      <c r="L56" s="80"/>
      <c r="M56" s="81"/>
      <c r="N56" s="138"/>
      <c r="O56" s="139"/>
      <c r="P56" s="71"/>
      <c r="Q56" s="71"/>
      <c r="R56" s="156"/>
      <c r="S56" s="71"/>
      <c r="T56" s="71" t="s">
        <v>3</v>
      </c>
      <c r="U56" s="70" t="s">
        <v>21</v>
      </c>
      <c r="V56" s="71"/>
      <c r="W56" s="71"/>
      <c r="X56" s="70"/>
    </row>
    <row r="57" spans="1:24" ht="16.5" thickTop="1" thickBot="1" x14ac:dyDescent="0.3">
      <c r="A57" s="141"/>
      <c r="C57" s="34"/>
      <c r="D57" s="69"/>
      <c r="E57" s="34"/>
      <c r="F57" s="34"/>
      <c r="G57" s="64"/>
      <c r="H57" s="34"/>
      <c r="I57" s="34"/>
      <c r="J57" s="69"/>
      <c r="K57" s="34"/>
      <c r="L57" s="72"/>
      <c r="M57" s="64"/>
      <c r="N57" s="64"/>
      <c r="O57" s="72"/>
      <c r="P57" s="64"/>
      <c r="Q57" s="64"/>
      <c r="R57" s="72"/>
      <c r="S57" s="64"/>
      <c r="T57" s="64"/>
      <c r="U57" s="72"/>
    </row>
    <row r="58" spans="1:24" ht="16.5" thickTop="1" thickBot="1" x14ac:dyDescent="0.3">
      <c r="A58" s="27"/>
      <c r="B58" s="109"/>
      <c r="C58" s="95" t="s">
        <v>45</v>
      </c>
      <c r="D58" s="151"/>
      <c r="E58" s="164" t="str">
        <f>CONCATENATE(C52,D52,E52,F52,G52,H52,I52,K52,L52,N52,O52,P52,Q52,S52,T52,V52,W52)</f>
        <v>UDS-/20/1/40////</v>
      </c>
      <c r="F58" s="164"/>
      <c r="G58" s="164"/>
      <c r="H58" s="164"/>
      <c r="I58" s="164"/>
      <c r="J58" s="164"/>
      <c r="K58" s="164"/>
      <c r="L58" s="165"/>
      <c r="M58" s="19"/>
      <c r="N58" s="19"/>
      <c r="O58" s="22"/>
      <c r="P58" s="19"/>
      <c r="Q58" s="19"/>
      <c r="R58" s="20"/>
      <c r="S58" s="19"/>
      <c r="T58" s="22"/>
      <c r="U58" s="22"/>
    </row>
    <row r="59" spans="1:24" ht="16.5" thickTop="1" thickBot="1" x14ac:dyDescent="0.3">
      <c r="A59" s="27"/>
      <c r="C59" s="1"/>
      <c r="D59" s="1"/>
      <c r="E59" s="1"/>
      <c r="F59" s="1"/>
      <c r="G59" s="1"/>
      <c r="H59" s="1"/>
      <c r="I59" s="1"/>
      <c r="J59" s="1"/>
      <c r="K59" s="1"/>
      <c r="L59" s="1"/>
      <c r="M59" s="19"/>
      <c r="N59" s="19"/>
      <c r="O59" s="22"/>
      <c r="P59" s="19"/>
      <c r="Q59" s="19"/>
      <c r="R59" s="20"/>
      <c r="S59" s="19"/>
      <c r="T59" s="22"/>
      <c r="U59" s="22"/>
    </row>
    <row r="60" spans="1:24" ht="16.5" thickTop="1" thickBot="1" x14ac:dyDescent="0.3">
      <c r="C60" s="148" t="s">
        <v>35</v>
      </c>
      <c r="D60" s="157" t="s">
        <v>32</v>
      </c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</row>
    <row r="61" spans="1:24" ht="15.75" thickTop="1" x14ac:dyDescent="0.25">
      <c r="A61" s="27"/>
      <c r="B61" s="27"/>
      <c r="C61" s="19"/>
      <c r="D61" s="19"/>
      <c r="E61" s="19"/>
      <c r="F61" s="19"/>
      <c r="G61" s="19"/>
      <c r="H61" s="19"/>
      <c r="I61" s="77"/>
      <c r="J61" s="77"/>
    </row>
    <row r="62" spans="1:24" x14ac:dyDescent="0.25">
      <c r="A62" s="27"/>
      <c r="B62" s="27"/>
      <c r="C62" s="19"/>
      <c r="D62" s="19"/>
      <c r="E62" s="19"/>
      <c r="F62" s="19"/>
      <c r="G62" s="19"/>
      <c r="H62" s="19"/>
      <c r="I62" s="77"/>
      <c r="J62" s="77"/>
    </row>
    <row r="63" spans="1:24" x14ac:dyDescent="0.25">
      <c r="A63" s="27"/>
      <c r="B63" s="27"/>
      <c r="C63" s="19"/>
      <c r="D63" s="19"/>
      <c r="E63" s="19"/>
      <c r="F63" s="19"/>
      <c r="G63" s="19"/>
      <c r="H63" s="19"/>
      <c r="I63" s="77"/>
      <c r="J63" s="77"/>
    </row>
    <row r="64" spans="1:24" x14ac:dyDescent="0.25">
      <c r="A64" s="27"/>
      <c r="C64" s="1"/>
      <c r="D64" s="1"/>
      <c r="E64" s="1"/>
      <c r="F64" s="1"/>
      <c r="G64" s="1"/>
      <c r="H64" s="1"/>
      <c r="I64" s="1"/>
      <c r="J64" s="1"/>
    </row>
    <row r="65" spans="16:18" x14ac:dyDescent="0.25">
      <c r="P65" s="4"/>
      <c r="Q65" s="4"/>
      <c r="R65" s="4"/>
    </row>
  </sheetData>
  <sheetProtection sheet="1" selectLockedCells="1"/>
  <mergeCells count="82">
    <mergeCell ref="C1:O4"/>
    <mergeCell ref="V51:X51"/>
    <mergeCell ref="I52:J52"/>
    <mergeCell ref="Q52:R52"/>
    <mergeCell ref="T52:U52"/>
    <mergeCell ref="W52:X52"/>
    <mergeCell ref="D51:E51"/>
    <mergeCell ref="H51:J51"/>
    <mergeCell ref="P51:R51"/>
    <mergeCell ref="S51:U51"/>
    <mergeCell ref="F51:G51"/>
    <mergeCell ref="N51:O51"/>
    <mergeCell ref="K51:M51"/>
    <mergeCell ref="P17:R17"/>
    <mergeCell ref="S17:U17"/>
    <mergeCell ref="E22:L22"/>
    <mergeCell ref="I19:J19"/>
    <mergeCell ref="I20:J20"/>
    <mergeCell ref="I18:J18"/>
    <mergeCell ref="E58:L58"/>
    <mergeCell ref="Q9:R9"/>
    <mergeCell ref="T9:U9"/>
    <mergeCell ref="N18:O18"/>
    <mergeCell ref="Q18:R18"/>
    <mergeCell ref="T18:U18"/>
    <mergeCell ref="M17:O17"/>
    <mergeCell ref="B6:C6"/>
    <mergeCell ref="K8:L8"/>
    <mergeCell ref="F8:G8"/>
    <mergeCell ref="P8:R8"/>
    <mergeCell ref="S8:U8"/>
    <mergeCell ref="D24:E24"/>
    <mergeCell ref="M42:O42"/>
    <mergeCell ref="M8:O8"/>
    <mergeCell ref="I9:J9"/>
    <mergeCell ref="E40:L40"/>
    <mergeCell ref="D33:E33"/>
    <mergeCell ref="D42:E42"/>
    <mergeCell ref="H42:J42"/>
    <mergeCell ref="D17:E17"/>
    <mergeCell ref="H17:J17"/>
    <mergeCell ref="D8:E8"/>
    <mergeCell ref="H8:J8"/>
    <mergeCell ref="N9:O9"/>
    <mergeCell ref="F17:G17"/>
    <mergeCell ref="K17:L17"/>
    <mergeCell ref="E15:L15"/>
    <mergeCell ref="S24:U24"/>
    <mergeCell ref="I25:J25"/>
    <mergeCell ref="N25:O25"/>
    <mergeCell ref="Q25:R25"/>
    <mergeCell ref="T25:U25"/>
    <mergeCell ref="H24:J24"/>
    <mergeCell ref="M24:O24"/>
    <mergeCell ref="P24:R24"/>
    <mergeCell ref="Q43:R43"/>
    <mergeCell ref="T43:U43"/>
    <mergeCell ref="S42:U42"/>
    <mergeCell ref="S33:U33"/>
    <mergeCell ref="I34:J34"/>
    <mergeCell ref="N34:O34"/>
    <mergeCell ref="Q34:R34"/>
    <mergeCell ref="T34:U34"/>
    <mergeCell ref="H33:J33"/>
    <mergeCell ref="M33:O33"/>
    <mergeCell ref="P33:R33"/>
    <mergeCell ref="R53:R54"/>
    <mergeCell ref="R55:R56"/>
    <mergeCell ref="D60:R60"/>
    <mergeCell ref="B49:C49"/>
    <mergeCell ref="F24:G24"/>
    <mergeCell ref="K24:L24"/>
    <mergeCell ref="F33:G33"/>
    <mergeCell ref="K33:L33"/>
    <mergeCell ref="F42:G42"/>
    <mergeCell ref="K42:L42"/>
    <mergeCell ref="E31:L31"/>
    <mergeCell ref="E47:L47"/>
    <mergeCell ref="I44:J44"/>
    <mergeCell ref="I43:J43"/>
    <mergeCell ref="P42:R42"/>
    <mergeCell ref="N43:O43"/>
  </mergeCells>
  <dataValidations count="21">
    <dataValidation type="list" allowBlank="1" showInputMessage="1" showErrorMessage="1" sqref="N9:O9" xr:uid="{30845A7D-6BF1-4450-8FBD-511719CD11A6}">
      <formula1>$N$10:$N$11</formula1>
    </dataValidation>
    <dataValidation type="list" allowBlank="1" showInputMessage="1" showErrorMessage="1" sqref="Q9:R9" xr:uid="{76515C41-0D3A-410A-B0AA-A2ABF2AABE75}">
      <formula1>$Q$10:$Q$13</formula1>
    </dataValidation>
    <dataValidation type="list" allowBlank="1" showInputMessage="1" showErrorMessage="1" sqref="Q18:R18" xr:uid="{12B016B2-4EFD-4AD4-A255-D53219141D9E}">
      <formula1>$Q$19:$Q$20</formula1>
    </dataValidation>
    <dataValidation type="list" showInputMessage="1" showErrorMessage="1" sqref="T9:U9" xr:uid="{28A8C221-ADEF-4725-A5E9-BEF65F64FA8C}">
      <formula1>$T$10:$T$11</formula1>
    </dataValidation>
    <dataValidation type="list" allowBlank="1" showInputMessage="1" showErrorMessage="1" sqref="N18:O18" xr:uid="{E181371D-8517-4FD6-87BD-D2D8E5806CCD}">
      <formula1>$N$19:$N$20</formula1>
    </dataValidation>
    <dataValidation type="list" allowBlank="1" showInputMessage="1" showErrorMessage="1" sqref="T18:U18" xr:uid="{0905447D-3CE4-45C6-9862-5291247289A5}">
      <formula1>$T$19:$T$20</formula1>
    </dataValidation>
    <dataValidation type="list" showInputMessage="1" showErrorMessage="1" sqref="N25:O25" xr:uid="{B6A82E08-B0D8-4603-A5F3-86D5220000FD}">
      <formula1>$N$26:$N$27</formula1>
    </dataValidation>
    <dataValidation type="list" allowBlank="1" showInputMessage="1" showErrorMessage="1" sqref="Q25:R25" xr:uid="{97B5D7D3-0F17-46A7-8933-A73DA8070673}">
      <formula1>$Q$26:$Q$29</formula1>
    </dataValidation>
    <dataValidation type="list" showInputMessage="1" showErrorMessage="1" sqref="T25:U25" xr:uid="{9A179660-38E4-476B-8435-E53DED0211BE}">
      <formula1>$T$26:$T$27</formula1>
    </dataValidation>
    <dataValidation type="list" allowBlank="1" showInputMessage="1" showErrorMessage="1" sqref="L34" xr:uid="{98A253BA-874C-4451-B17F-0B61B5259F56}">
      <formula1>$L$35:$L$36</formula1>
    </dataValidation>
    <dataValidation type="list" showInputMessage="1" showErrorMessage="1" sqref="N34:O34" xr:uid="{7F269CAB-7A28-4009-99AD-131C3C320A4C}">
      <formula1>$N$35:$N$36</formula1>
    </dataValidation>
    <dataValidation type="list" allowBlank="1" showInputMessage="1" showErrorMessage="1" sqref="Q34:R34" xr:uid="{4AC905B0-0234-45E5-80C2-F64FB0ECA3DA}">
      <formula1>$Q$35:$Q$38</formula1>
    </dataValidation>
    <dataValidation type="list" showInputMessage="1" showErrorMessage="1" sqref="T34:U34" xr:uid="{1E9F2AE9-CA1E-47F1-B6E5-863F6D58DE54}">
      <formula1>$T$35:$T$36</formula1>
    </dataValidation>
    <dataValidation type="list" showInputMessage="1" showErrorMessage="1" sqref="N43:O43" xr:uid="{E1704A9B-877B-4C28-8A62-44F805FEF45F}">
      <formula1>$N$44:$N$45</formula1>
    </dataValidation>
    <dataValidation type="list" showInputMessage="1" showErrorMessage="1" sqref="Q43:R43" xr:uid="{E68B7DB9-647A-4B69-B701-BB3507B7F1A4}">
      <formula1>$Q$44:$Q$45</formula1>
    </dataValidation>
    <dataValidation type="list" allowBlank="1" showInputMessage="1" showErrorMessage="1" sqref="T43:U43" xr:uid="{83E24A80-EFF4-45ED-AC87-4D4758C05365}">
      <formula1>$T$44:$T$45</formula1>
    </dataValidation>
    <dataValidation type="list" showInputMessage="1" showErrorMessage="1" sqref="E52" xr:uid="{FAE67CCD-B1D9-4936-B6BD-E5F1A71B92A9}">
      <formula1>$E$53:$E$54</formula1>
    </dataValidation>
    <dataValidation type="list" showInputMessage="1" showErrorMessage="1" sqref="O52" xr:uid="{7E973B01-CFC0-4F16-9A06-2DA5AC07E2A2}">
      <formula1>$O$53:$O$54</formula1>
    </dataValidation>
    <dataValidation type="list" allowBlank="1" showInputMessage="1" showErrorMessage="1" sqref="Q52:R52" xr:uid="{DCFB1582-7A8E-455C-864E-5D2B265BBF4B}">
      <formula1>$Q$53:$Q$54</formula1>
    </dataValidation>
    <dataValidation type="list" allowBlank="1" showInputMessage="1" showErrorMessage="1" sqref="T52:U52" xr:uid="{59F1503E-3A3D-4CA1-8538-E345F25493E1}">
      <formula1>$T$53:$T$56</formula1>
    </dataValidation>
    <dataValidation type="list" showInputMessage="1" showErrorMessage="1" sqref="W52:X52" xr:uid="{20BE916B-6352-429B-A108-8575433AAB10}">
      <formula1>$W$53:$W$54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L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2020-04-03T08:25:47Z</dcterms:modified>
</cp:coreProperties>
</file>